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E84F697-CD99-4DC9-BEA8-E3016D8EE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" sheetId="1" r:id="rId1"/>
    <sheet name="Open" sheetId="15" r:id="rId2"/>
    <sheet name="Junior" sheetId="6" r:id="rId3"/>
    <sheet name="Hilltop" sheetId="3" r:id="rId4"/>
    <sheet name="Pleasure" sheetId="4" r:id="rId5"/>
  </sheets>
  <definedNames>
    <definedName name="_xlnm._FilterDatabase" localSheetId="0" hidden="1">All!$A$1:$F$66</definedName>
    <definedName name="_xlnm._FilterDatabase" localSheetId="1" hidden="1">Open!$L$1:$L$38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5" l="1"/>
  <c r="H21" i="15"/>
  <c r="H9" i="15"/>
  <c r="H8" i="15"/>
  <c r="H6" i="15"/>
  <c r="H20" i="15"/>
  <c r="H19" i="15"/>
  <c r="H4" i="15"/>
  <c r="H3" i="15"/>
  <c r="H18" i="15"/>
  <c r="H17" i="15"/>
  <c r="H5" i="15"/>
  <c r="H7" i="15"/>
  <c r="H16" i="15"/>
  <c r="H15" i="15"/>
  <c r="H10" i="15"/>
  <c r="H14" i="15"/>
  <c r="H13" i="15"/>
  <c r="G2" i="6" l="1"/>
  <c r="M44" i="15"/>
  <c r="G2" i="15"/>
  <c r="F2" i="1"/>
  <c r="H12" i="15" l="1"/>
  <c r="G2" i="3"/>
  <c r="F11" i="1" l="1"/>
  <c r="F14" i="1"/>
  <c r="F15" i="1"/>
  <c r="F18" i="1"/>
  <c r="F16" i="1"/>
  <c r="F17" i="1"/>
  <c r="F9" i="1"/>
  <c r="F6" i="1"/>
  <c r="F21" i="1"/>
  <c r="F23" i="1"/>
  <c r="F22" i="1"/>
  <c r="F19" i="1"/>
  <c r="F20" i="1"/>
  <c r="F25" i="1"/>
  <c r="F24" i="1"/>
  <c r="F28" i="1"/>
  <c r="F26" i="1"/>
  <c r="F27" i="1"/>
  <c r="F29" i="1"/>
  <c r="F31" i="1"/>
  <c r="F36" i="1"/>
  <c r="F33" i="1"/>
  <c r="F34" i="1"/>
  <c r="F35" i="1"/>
  <c r="F30" i="1"/>
  <c r="F32" i="1"/>
  <c r="F37" i="1"/>
  <c r="F38" i="1"/>
  <c r="F40" i="1"/>
  <c r="F39" i="1"/>
  <c r="F41" i="1"/>
  <c r="F43" i="1"/>
  <c r="F42" i="1"/>
  <c r="C54" i="1"/>
  <c r="F2" i="4"/>
  <c r="E2" i="4"/>
  <c r="D2" i="4"/>
  <c r="C2" i="4"/>
  <c r="F5" i="1"/>
  <c r="F8" i="1"/>
  <c r="F13" i="1"/>
  <c r="F7" i="1"/>
  <c r="F12" i="1"/>
  <c r="F10" i="1"/>
  <c r="F4" i="1"/>
  <c r="F3" i="1"/>
  <c r="G22" i="1" l="1"/>
  <c r="G27" i="1"/>
  <c r="G11" i="1"/>
  <c r="G35" i="1"/>
  <c r="G26" i="1"/>
  <c r="G23" i="1"/>
  <c r="G39" i="1"/>
  <c r="G34" i="1"/>
  <c r="G28" i="1"/>
  <c r="G40" i="1"/>
  <c r="G33" i="1"/>
  <c r="G24" i="1"/>
  <c r="G17" i="1"/>
  <c r="G38" i="1"/>
  <c r="G36" i="1"/>
  <c r="G16" i="1"/>
  <c r="G37" i="1"/>
  <c r="G19" i="1"/>
  <c r="G18" i="1"/>
  <c r="G21" i="1"/>
  <c r="G15" i="1"/>
  <c r="G43" i="1"/>
  <c r="G32" i="1"/>
  <c r="G31" i="1"/>
  <c r="G25" i="1"/>
  <c r="G6" i="1"/>
  <c r="G14" i="1"/>
  <c r="G41" i="1"/>
  <c r="G30" i="1"/>
  <c r="G29" i="1"/>
  <c r="G20" i="1"/>
  <c r="G9" i="1"/>
  <c r="G42" i="1"/>
  <c r="G2" i="4"/>
  <c r="G7" i="1"/>
  <c r="G10" i="1"/>
  <c r="G8" i="1"/>
  <c r="G5" i="1"/>
  <c r="G12" i="1"/>
  <c r="G13" i="1"/>
  <c r="G3" i="1"/>
  <c r="G4" i="1"/>
</calcChain>
</file>

<file path=xl/sharedStrings.xml><?xml version="1.0" encoding="utf-8"?>
<sst xmlns="http://schemas.openxmlformats.org/spreadsheetml/2006/main" count="209" uniqueCount="97">
  <si>
    <t>Class</t>
  </si>
  <si>
    <t>Team</t>
  </si>
  <si>
    <t>#Riders</t>
  </si>
  <si>
    <t>Start Time</t>
  </si>
  <si>
    <t>Finish Time</t>
  </si>
  <si>
    <t>Elapsed Time</t>
  </si>
  <si>
    <t>O</t>
  </si>
  <si>
    <t>H</t>
  </si>
  <si>
    <t>P</t>
  </si>
  <si>
    <t>J</t>
  </si>
  <si>
    <t>Total Riders:</t>
  </si>
  <si>
    <t>Diff vs. Pace</t>
  </si>
  <si>
    <t>Diff vs Pace</t>
  </si>
  <si>
    <t>Place</t>
  </si>
  <si>
    <t>includes Pace Team</t>
  </si>
  <si>
    <t>Pace</t>
  </si>
  <si>
    <t>0:57:36</t>
  </si>
  <si>
    <t>1:29:34</t>
  </si>
  <si>
    <t>1:12:50</t>
  </si>
  <si>
    <t>1:48:56</t>
  </si>
  <si>
    <t>1:12:15</t>
  </si>
  <si>
    <t>1:14:48</t>
  </si>
  <si>
    <t>1:33:21</t>
  </si>
  <si>
    <t>1:31:35</t>
  </si>
  <si>
    <t>1:12:49</t>
  </si>
  <si>
    <t>1:28:38</t>
  </si>
  <si>
    <t>1:06:25</t>
  </si>
  <si>
    <t>1:55:07</t>
  </si>
  <si>
    <t>1:27:55</t>
  </si>
  <si>
    <t>1:22:13</t>
  </si>
  <si>
    <t>1:41:38</t>
  </si>
  <si>
    <t>1:31:49</t>
  </si>
  <si>
    <t>1:18:52</t>
  </si>
  <si>
    <t>2:15:03</t>
  </si>
  <si>
    <t>1:15:32</t>
  </si>
  <si>
    <t>1:13:07</t>
  </si>
  <si>
    <t>1:04:26</t>
  </si>
  <si>
    <t>1:11:31</t>
  </si>
  <si>
    <t>1:24:04</t>
  </si>
  <si>
    <t>1:06:23</t>
  </si>
  <si>
    <t>1:18:14</t>
  </si>
  <si>
    <t>1:39:28</t>
  </si>
  <si>
    <t>1:26:38</t>
  </si>
  <si>
    <t>1:46:44</t>
  </si>
  <si>
    <t>1:30:14</t>
  </si>
  <si>
    <t>1:09:26</t>
  </si>
  <si>
    <t>1:28:20</t>
  </si>
  <si>
    <t>1:27:46</t>
  </si>
  <si>
    <t>1:38:12</t>
  </si>
  <si>
    <t>1:35:12</t>
  </si>
  <si>
    <t>1:35:10</t>
  </si>
  <si>
    <t>1:38:45</t>
  </si>
  <si>
    <t>1:23:56</t>
  </si>
  <si>
    <t>1:21:10</t>
  </si>
  <si>
    <t>1:22:46</t>
  </si>
  <si>
    <t>1:51:57</t>
  </si>
  <si>
    <t>C.Delorenzo, C.Swinnerton</t>
  </si>
  <si>
    <t>S.Virgil, K.Swinnerton</t>
  </si>
  <si>
    <t>A.Aliprantis, I.Bernens</t>
  </si>
  <si>
    <t>I.Santoro, L.Morrison</t>
  </si>
  <si>
    <t>K.Reeder, D.Anderson, J.McClean</t>
  </si>
  <si>
    <t>A.Jacobs, B.Rossi</t>
  </si>
  <si>
    <t>E.Reeder, S.Parisi, L.Manir</t>
  </si>
  <si>
    <t>C.Bredlau, A.Kinsey, L.VanVlidesteijn</t>
  </si>
  <si>
    <t>J.Bown, N.Giannini</t>
  </si>
  <si>
    <t xml:space="preserve">H.Starkey, F.Salaki, </t>
  </si>
  <si>
    <t>A.Kazmirek, B.Tansey</t>
  </si>
  <si>
    <t>D.DelVecchio, K.Forrester</t>
  </si>
  <si>
    <t>G.Luciano, A.Hitpas, A.Suhl</t>
  </si>
  <si>
    <t>E.Possumato,J.Possumato</t>
  </si>
  <si>
    <t>E.Davis, A.Allen</t>
  </si>
  <si>
    <t>B.Beyer, H.Clinger</t>
  </si>
  <si>
    <t xml:space="preserve">S.Dickert, C.Detweiler, </t>
  </si>
  <si>
    <t>S.Farrow, K.Majewski</t>
  </si>
  <si>
    <t>J.Horowytz,L.Donovick,R.Ruane</t>
  </si>
  <si>
    <t>K.Kustra, C.McKenzie</t>
  </si>
  <si>
    <t>A.Coronado, V.Harris</t>
  </si>
  <si>
    <t>L.Bridge, C.Lattanzi</t>
  </si>
  <si>
    <t>Z.Seecoomar, L.Ripp</t>
  </si>
  <si>
    <t>J.Bunting,O.Ottmann</t>
  </si>
  <si>
    <t>P.Sullivan, K.Sullivan</t>
  </si>
  <si>
    <t>R.Beesch, D.Osborne, S.Kozlowski</t>
  </si>
  <si>
    <t>A.Cousineau, H.Cousineau</t>
  </si>
  <si>
    <t>C.Vazquez, L.McClune, A.Pfeffer</t>
  </si>
  <si>
    <t>L.Glenn, T.Maurer</t>
  </si>
  <si>
    <t>C.Teslenko, N.Guerrazzi, S.Kozyra</t>
  </si>
  <si>
    <t>E.Winnicki, P.LaCalsi-Murray</t>
  </si>
  <si>
    <t>E.Schnepf, L.Cornejo</t>
  </si>
  <si>
    <t>M.Marzano, J.Custer</t>
  </si>
  <si>
    <t>K.Ross, S.Pollack</t>
  </si>
  <si>
    <t>D.Schneider, M.Taylor</t>
  </si>
  <si>
    <t>A.Chaplinski, L.McPherson, A.Ritz</t>
  </si>
  <si>
    <t>S.Kim, S.Lilley</t>
  </si>
  <si>
    <t>A.Cordasco, J.Longo</t>
  </si>
  <si>
    <t>C.Timmons, J.Cagno</t>
  </si>
  <si>
    <t>M.Kuick, M.Malgieri</t>
  </si>
  <si>
    <t>M.Coombs, O.Allen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</si>
</sst>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&quot;:&quot;mm&quot;:&quot;ss&quot; &quot;AM/PM;@"/>
    <numFmt numFmtId="165" formatCode="h&quot;:&quot;mm&quot;:&quot;ss"/>
    <numFmt numFmtId="166" formatCode="[$-409]h&quot;:&quot;mm&quot;:&quot;ss"/>
    <numFmt numFmtId="167" formatCode="[$-F400]h:mm:ss\ AM/PM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CC6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164" fontId="0" fillId="0" borderId="0" xfId="0" applyNumberFormat="1"/>
    <xf numFmtId="165" fontId="0" fillId="0" borderId="0" xfId="0" applyNumberFormat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0" fillId="2" borderId="0" xfId="0" applyFill="1"/>
    <xf numFmtId="165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>
      <alignment horizontal="left"/>
    </xf>
    <xf numFmtId="19" fontId="0" fillId="0" borderId="0" xfId="0" applyNumberFormat="1"/>
    <xf numFmtId="21" fontId="0" fillId="0" borderId="0" xfId="0" applyNumberFormat="1"/>
    <xf numFmtId="165" fontId="0" fillId="2" borderId="0" xfId="0" applyNumberFormat="1" applyFill="1"/>
    <xf numFmtId="164" fontId="0" fillId="2" borderId="0" xfId="0" applyNumberFormat="1" applyFill="1"/>
    <xf numFmtId="167" fontId="1" fillId="0" borderId="0" xfId="0" applyNumberFormat="1" applyFont="1" applyAlignment="1">
      <alignment vertical="center" wrapText="1"/>
    </xf>
    <xf numFmtId="167" fontId="0" fillId="2" borderId="0" xfId="0" applyNumberFormat="1" applyFill="1"/>
    <xf numFmtId="167" fontId="0" fillId="3" borderId="0" xfId="0" applyNumberFormat="1" applyFill="1"/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/>
    <xf numFmtId="165" fontId="0" fillId="4" borderId="0" xfId="0" applyNumberFormat="1" applyFill="1" applyAlignment="1">
      <alignment horizontal="left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165" fontId="0" fillId="5" borderId="0" xfId="0" applyNumberFormat="1" applyFill="1"/>
    <xf numFmtId="0" fontId="0" fillId="6" borderId="0" xfId="0" applyFill="1" applyAlignment="1">
      <alignment horizontal="center"/>
    </xf>
    <xf numFmtId="164" fontId="0" fillId="6" borderId="0" xfId="0" applyNumberFormat="1" applyFill="1"/>
    <xf numFmtId="165" fontId="0" fillId="6" borderId="0" xfId="0" applyNumberForma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3" xfId="0" applyNumberFormat="1" applyBorder="1"/>
    <xf numFmtId="0" fontId="0" fillId="7" borderId="0" xfId="0" applyFill="1" applyAlignment="1">
      <alignment horizontal="center"/>
    </xf>
    <xf numFmtId="164" fontId="0" fillId="7" borderId="0" xfId="0" applyNumberFormat="1" applyFill="1"/>
    <xf numFmtId="165" fontId="0" fillId="7" borderId="0" xfId="0" applyNumberFormat="1" applyFill="1"/>
    <xf numFmtId="0" fontId="0" fillId="8" borderId="0" xfId="0" applyFill="1" applyAlignment="1">
      <alignment horizontal="center"/>
    </xf>
    <xf numFmtId="164" fontId="0" fillId="8" borderId="0" xfId="0" applyNumberFormat="1" applyFill="1"/>
    <xf numFmtId="165" fontId="0" fillId="8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/>
    <xf numFmtId="165" fontId="0" fillId="0" borderId="3" xfId="0" applyNumberFormat="1" applyFill="1" applyBorder="1"/>
    <xf numFmtId="165" fontId="0" fillId="0" borderId="0" xfId="0" applyNumberFormat="1" applyFill="1" applyAlignment="1">
      <alignment horizontal="right"/>
    </xf>
    <xf numFmtId="0" fontId="1" fillId="0" borderId="0" xfId="0" applyFont="1" applyFill="1"/>
    <xf numFmtId="165" fontId="0" fillId="4" borderId="0" xfId="0" applyNumberFormat="1" applyFill="1" applyAlignment="1">
      <alignment horizontal="right"/>
    </xf>
    <xf numFmtId="0" fontId="1" fillId="4" borderId="0" xfId="0" applyFont="1" applyFill="1"/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5" fontId="0" fillId="6" borderId="0" xfId="0" applyNumberFormat="1" applyFill="1" applyAlignment="1">
      <alignment horizontal="right"/>
    </xf>
    <xf numFmtId="165" fontId="0" fillId="5" borderId="0" xfId="0" applyNumberFormat="1" applyFill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7" borderId="0" xfId="0" applyNumberFormat="1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0" fillId="0" borderId="2" xfId="0" applyNumberFormat="1" applyFill="1" applyBorder="1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CC66"/>
      <color rgb="FFFF66CC"/>
      <color rgb="FFFF6600"/>
      <color rgb="FF3399FF"/>
      <color rgb="FFFF9F9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/>
  </sheetViews>
  <sheetFormatPr defaultRowHeight="14.4" x14ac:dyDescent="0.3"/>
  <cols>
    <col min="1" max="1" width="5.44140625" bestFit="1" customWidth="1"/>
    <col min="2" max="3" width="9.109375" customWidth="1"/>
    <col min="4" max="4" width="11.5546875" style="4" bestFit="1" customWidth="1"/>
    <col min="5" max="5" width="12.5546875" style="4" bestFit="1" customWidth="1"/>
    <col min="6" max="6" width="14.21875" style="7" bestFit="1" customWidth="1"/>
    <col min="7" max="7" width="11" bestFit="1" customWidth="1"/>
    <col min="8" max="8" width="3.2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t="s">
        <v>11</v>
      </c>
    </row>
    <row r="2" spans="1:10" x14ac:dyDescent="0.3">
      <c r="A2" s="9" t="s">
        <v>15</v>
      </c>
      <c r="B2" s="9">
        <v>1</v>
      </c>
      <c r="C2" s="9">
        <v>2</v>
      </c>
      <c r="D2" s="17">
        <v>0.36805555555555558</v>
      </c>
      <c r="E2" s="17">
        <v>0.41843750000000002</v>
      </c>
      <c r="F2" s="34" t="str">
        <f>(TEXT(E2-D2, "h:mm:ss"))</f>
        <v>1:12:33</v>
      </c>
      <c r="G2" s="16"/>
      <c r="H2" s="9"/>
      <c r="I2" s="25"/>
      <c r="J2" s="23"/>
    </row>
    <row r="3" spans="1:10" x14ac:dyDescent="0.3">
      <c r="A3" t="s">
        <v>6</v>
      </c>
      <c r="B3">
        <v>2</v>
      </c>
      <c r="C3">
        <v>2</v>
      </c>
      <c r="D3" s="4">
        <v>0.3840277777777778</v>
      </c>
      <c r="E3" s="4">
        <v>0.43648148148148147</v>
      </c>
      <c r="F3" s="35" t="str">
        <f>(TEXT(E3-D3, "h:mm:ss"))</f>
        <v>1:15:32</v>
      </c>
      <c r="G3" s="6">
        <f>ABS($F$2-F3)</f>
        <v>2.0717592592592593E-3</v>
      </c>
      <c r="H3" s="6"/>
      <c r="I3" t="s">
        <v>56</v>
      </c>
    </row>
    <row r="4" spans="1:10" x14ac:dyDescent="0.3">
      <c r="A4" t="s">
        <v>6</v>
      </c>
      <c r="B4">
        <v>3</v>
      </c>
      <c r="C4">
        <v>2</v>
      </c>
      <c r="D4" s="4">
        <v>0.38408564814814816</v>
      </c>
      <c r="E4" s="4">
        <v>0.43486111111111109</v>
      </c>
      <c r="F4" s="35" t="str">
        <f>(TEXT(E4-D4, "h:mm:ss"))</f>
        <v>1:13:07</v>
      </c>
      <c r="G4" s="6">
        <f>ABS($F$2-F4)</f>
        <v>3.9351851851851527E-4</v>
      </c>
      <c r="I4" t="s">
        <v>57</v>
      </c>
    </row>
    <row r="5" spans="1:10" x14ac:dyDescent="0.3">
      <c r="A5" t="s">
        <v>9</v>
      </c>
      <c r="B5">
        <v>4</v>
      </c>
      <c r="C5">
        <v>2</v>
      </c>
      <c r="D5" s="4">
        <v>0.39305555555555555</v>
      </c>
      <c r="E5" s="4">
        <v>0.44362268518518516</v>
      </c>
      <c r="F5" s="35" t="str">
        <f>(TEXT(E5-D5, "h:mm:ss"))</f>
        <v>1:12:49</v>
      </c>
      <c r="G5" s="6">
        <f>ABS($F$2-F5)</f>
        <v>1.8518518518518406E-4</v>
      </c>
      <c r="I5" t="s">
        <v>58</v>
      </c>
    </row>
    <row r="6" spans="1:10" x14ac:dyDescent="0.3">
      <c r="A6" t="s">
        <v>9</v>
      </c>
      <c r="B6">
        <v>5</v>
      </c>
      <c r="C6">
        <v>2</v>
      </c>
      <c r="D6" s="4">
        <v>0.4309027777777778</v>
      </c>
      <c r="E6" s="4">
        <v>0.49997685185185187</v>
      </c>
      <c r="F6" s="35" t="str">
        <f>(TEXT(E6-D6, "h:mm:ss"))</f>
        <v>1:39:28</v>
      </c>
      <c r="G6" s="6">
        <f>ABS($F$2-F6)</f>
        <v>1.8692129629629635E-2</v>
      </c>
      <c r="I6" t="s">
        <v>59</v>
      </c>
    </row>
    <row r="7" spans="1:10" x14ac:dyDescent="0.3">
      <c r="A7" t="s">
        <v>9</v>
      </c>
      <c r="B7">
        <v>6</v>
      </c>
      <c r="C7">
        <v>3</v>
      </c>
      <c r="D7" s="4">
        <v>0.39097222222222222</v>
      </c>
      <c r="E7" s="4">
        <v>0.45457175925925924</v>
      </c>
      <c r="F7" s="35" t="str">
        <f>(TEXT(E7-D7, "h:mm:ss"))</f>
        <v>1:31:35</v>
      </c>
      <c r="G7" s="6">
        <f>ABS($F$2-F7)</f>
        <v>1.3217592592592593E-2</v>
      </c>
      <c r="I7" t="s">
        <v>60</v>
      </c>
    </row>
    <row r="8" spans="1:10" x14ac:dyDescent="0.3">
      <c r="A8" t="s">
        <v>9</v>
      </c>
      <c r="B8">
        <v>7</v>
      </c>
      <c r="C8">
        <v>2</v>
      </c>
      <c r="D8" s="4">
        <v>0.38958333333333334</v>
      </c>
      <c r="E8" s="4">
        <v>0.4544097222222222</v>
      </c>
      <c r="F8" s="35" t="str">
        <f>(TEXT(E8-D8, "h:mm:ss"))</f>
        <v>1:33:21</v>
      </c>
      <c r="G8" s="6">
        <f>ABS($F$2-F8)</f>
        <v>1.4444444444444447E-2</v>
      </c>
      <c r="I8" t="s">
        <v>61</v>
      </c>
    </row>
    <row r="9" spans="1:10" x14ac:dyDescent="0.3">
      <c r="A9" t="s">
        <v>9</v>
      </c>
      <c r="B9">
        <v>8</v>
      </c>
      <c r="C9">
        <v>3</v>
      </c>
      <c r="D9" s="4">
        <v>0.42812499999999998</v>
      </c>
      <c r="E9" s="4">
        <v>0.50806712962962963</v>
      </c>
      <c r="F9" s="35" t="str">
        <f>(TEXT(E9-D9, "h:mm:ss"))</f>
        <v>1:55:07</v>
      </c>
      <c r="G9" s="6">
        <f>ABS($F$2-F9)</f>
        <v>2.9560185185185182E-2</v>
      </c>
      <c r="I9" t="s">
        <v>62</v>
      </c>
    </row>
    <row r="10" spans="1:10" x14ac:dyDescent="0.3">
      <c r="A10" t="s">
        <v>9</v>
      </c>
      <c r="B10">
        <v>9</v>
      </c>
      <c r="C10">
        <v>3</v>
      </c>
      <c r="D10" s="4">
        <v>0.39513888888888887</v>
      </c>
      <c r="E10" s="4">
        <v>0.4566898148148148</v>
      </c>
      <c r="F10" s="35" t="str">
        <f>(TEXT(E10-D10, "h:mm:ss"))</f>
        <v>1:28:38</v>
      </c>
      <c r="G10" s="6">
        <f>ABS($F$2-F10)</f>
        <v>1.1168981481481481E-2</v>
      </c>
      <c r="I10" t="s">
        <v>63</v>
      </c>
    </row>
    <row r="11" spans="1:10" x14ac:dyDescent="0.3">
      <c r="A11" t="s">
        <v>6</v>
      </c>
      <c r="B11">
        <v>10</v>
      </c>
      <c r="C11">
        <v>3</v>
      </c>
      <c r="D11" s="4">
        <v>0.40034722222222224</v>
      </c>
      <c r="E11" s="4">
        <v>0.4450925925925926</v>
      </c>
      <c r="F11" s="35" t="str">
        <f>(TEXT(E11-D11, "h:mm:ss"))</f>
        <v>1:04:26</v>
      </c>
      <c r="G11" s="6">
        <f>ABS($F$2-F11)</f>
        <v>5.6365740740740716E-3</v>
      </c>
      <c r="I11" t="s">
        <v>64</v>
      </c>
    </row>
    <row r="12" spans="1:10" x14ac:dyDescent="0.3">
      <c r="A12" t="s">
        <v>8</v>
      </c>
      <c r="B12">
        <v>11</v>
      </c>
      <c r="C12">
        <v>2</v>
      </c>
      <c r="D12" s="4">
        <v>0.39791666666666664</v>
      </c>
      <c r="E12" s="4">
        <v>0.45268518518518519</v>
      </c>
      <c r="F12" s="35" t="str">
        <f>(TEXT(E12-D12, "h:mm:ss"))</f>
        <v>1:18:52</v>
      </c>
      <c r="G12" s="6">
        <f>ABS($F$2-F12)</f>
        <v>4.3865740740740775E-3</v>
      </c>
      <c r="I12" t="s">
        <v>65</v>
      </c>
    </row>
    <row r="13" spans="1:10" x14ac:dyDescent="0.3">
      <c r="A13" t="s">
        <v>8</v>
      </c>
      <c r="B13">
        <v>12</v>
      </c>
      <c r="C13">
        <v>2</v>
      </c>
      <c r="D13" s="4">
        <v>0.39791666666666664</v>
      </c>
      <c r="E13" s="4">
        <v>0.45268518518518519</v>
      </c>
      <c r="F13" s="35" t="str">
        <f>(TEXT(E13-D13, "h:mm:ss"))</f>
        <v>1:18:52</v>
      </c>
      <c r="G13" s="6">
        <f>ABS($F$2-F13)</f>
        <v>4.3865740740740775E-3</v>
      </c>
      <c r="I13" t="s">
        <v>66</v>
      </c>
    </row>
    <row r="14" spans="1:10" x14ac:dyDescent="0.3">
      <c r="A14" t="s">
        <v>6</v>
      </c>
      <c r="B14">
        <v>13</v>
      </c>
      <c r="C14">
        <v>2</v>
      </c>
      <c r="D14" s="4">
        <v>0.40347222222222223</v>
      </c>
      <c r="E14" s="4">
        <v>0.45313657407407409</v>
      </c>
      <c r="F14" s="35" t="str">
        <f>(TEXT(E14-D14, "h:mm:ss"))</f>
        <v>1:11:31</v>
      </c>
      <c r="G14" s="6">
        <f>ABS($F$2-F14)</f>
        <v>7.1759259259259606E-4</v>
      </c>
      <c r="I14" t="s">
        <v>67</v>
      </c>
    </row>
    <row r="15" spans="1:10" x14ac:dyDescent="0.3">
      <c r="A15" t="s">
        <v>6</v>
      </c>
      <c r="B15">
        <v>14</v>
      </c>
      <c r="C15">
        <v>3</v>
      </c>
      <c r="D15" s="4">
        <v>0.40555555555555556</v>
      </c>
      <c r="E15" s="4">
        <v>0.46393518518518517</v>
      </c>
      <c r="F15" s="35" t="str">
        <f>(TEXT(E15-D15, "h:mm:ss"))</f>
        <v>1:24:04</v>
      </c>
      <c r="G15" s="6">
        <f>ABS($F$2-F15)</f>
        <v>7.9976851851851841E-3</v>
      </c>
      <c r="I15" t="s">
        <v>68</v>
      </c>
    </row>
    <row r="16" spans="1:10" x14ac:dyDescent="0.3">
      <c r="A16" t="s">
        <v>6</v>
      </c>
      <c r="B16">
        <v>15</v>
      </c>
      <c r="C16">
        <v>2</v>
      </c>
      <c r="D16" s="4">
        <v>0.41944444444444445</v>
      </c>
      <c r="E16" s="4">
        <v>0.46554398148148146</v>
      </c>
      <c r="F16" s="35" t="str">
        <f>(TEXT(E16-D16, "h:mm:ss"))</f>
        <v>1:06:23</v>
      </c>
      <c r="G16" s="6">
        <f>ABS($F$2-F16)</f>
        <v>4.2824074074074084E-3</v>
      </c>
      <c r="I16" t="s">
        <v>69</v>
      </c>
    </row>
    <row r="17" spans="1:9" x14ac:dyDescent="0.3">
      <c r="A17" t="s">
        <v>6</v>
      </c>
      <c r="B17">
        <v>16</v>
      </c>
      <c r="C17">
        <v>2</v>
      </c>
      <c r="D17" s="4">
        <v>0.42499999999999999</v>
      </c>
      <c r="E17" s="4">
        <v>0.47932870370370373</v>
      </c>
      <c r="F17" s="35" t="str">
        <f>(TEXT(E17-D17, "h:mm:ss"))</f>
        <v>1:18:14</v>
      </c>
      <c r="G17" s="6">
        <f>ABS($F$2-F17)</f>
        <v>3.946759259259261E-3</v>
      </c>
      <c r="I17" t="s">
        <v>70</v>
      </c>
    </row>
    <row r="18" spans="1:9" x14ac:dyDescent="0.3">
      <c r="A18" t="s">
        <v>9</v>
      </c>
      <c r="B18">
        <v>17</v>
      </c>
      <c r="C18">
        <v>2</v>
      </c>
      <c r="D18" s="4">
        <v>0.41736111111111113</v>
      </c>
      <c r="E18" s="4">
        <v>0.46348379629629627</v>
      </c>
      <c r="F18" s="35" t="str">
        <f>(TEXT(E18-D18, "h:mm:ss"))</f>
        <v>1:06:25</v>
      </c>
      <c r="G18" s="6">
        <f>ABS($F$2-F18)</f>
        <v>4.2592592592592612E-3</v>
      </c>
      <c r="I18" t="s">
        <v>96</v>
      </c>
    </row>
    <row r="19" spans="1:9" x14ac:dyDescent="0.3">
      <c r="A19" t="s">
        <v>6</v>
      </c>
      <c r="B19">
        <v>18</v>
      </c>
      <c r="C19">
        <v>2</v>
      </c>
      <c r="D19" s="4">
        <v>0.44374999999999998</v>
      </c>
      <c r="E19" s="4">
        <v>0.51787037037037043</v>
      </c>
      <c r="F19" s="35" t="str">
        <f>(TEXT(E19-D19, "h:mm:ss"))</f>
        <v>1:46:44</v>
      </c>
      <c r="G19" s="6">
        <f>ABS($F$2-F19)</f>
        <v>2.373842592592592E-2</v>
      </c>
      <c r="I19" t="s">
        <v>71</v>
      </c>
    </row>
    <row r="20" spans="1:9" x14ac:dyDescent="0.3">
      <c r="A20" t="s">
        <v>6</v>
      </c>
      <c r="B20">
        <v>19</v>
      </c>
      <c r="C20">
        <v>2</v>
      </c>
      <c r="D20" s="4">
        <v>0.44583333333333336</v>
      </c>
      <c r="E20" s="4">
        <v>0.5084953703703704</v>
      </c>
      <c r="F20" s="35" t="str">
        <f>(TEXT(E20-D20, "h:mm:ss"))</f>
        <v>1:30:14</v>
      </c>
      <c r="G20" s="6">
        <f>ABS($F$2-F20)</f>
        <v>1.2280092592592599E-2</v>
      </c>
      <c r="I20" t="s">
        <v>72</v>
      </c>
    </row>
    <row r="21" spans="1:9" x14ac:dyDescent="0.3">
      <c r="A21" t="s">
        <v>6</v>
      </c>
      <c r="B21">
        <v>20</v>
      </c>
      <c r="C21">
        <v>2</v>
      </c>
      <c r="D21" s="4">
        <v>0.43298611111111113</v>
      </c>
      <c r="E21" s="4">
        <v>0.49314814814814817</v>
      </c>
      <c r="F21" s="35" t="str">
        <f>(TEXT(E21-D21, "h:mm:ss"))</f>
        <v>1:26:38</v>
      </c>
      <c r="G21" s="6">
        <f>ABS($F$2-F21)</f>
        <v>9.7800925925925902E-3</v>
      </c>
      <c r="I21" t="s">
        <v>73</v>
      </c>
    </row>
    <row r="22" spans="1:9" x14ac:dyDescent="0.3">
      <c r="A22" t="s">
        <v>7</v>
      </c>
      <c r="B22">
        <v>21</v>
      </c>
      <c r="C22">
        <v>3</v>
      </c>
      <c r="D22" s="4">
        <v>0.44166666666666665</v>
      </c>
      <c r="E22" s="4">
        <v>0.48166666666666669</v>
      </c>
      <c r="F22" s="35" t="str">
        <f>(TEXT(E22-D22, "h:mm:ss"))</f>
        <v>0:57:36</v>
      </c>
      <c r="G22" s="6">
        <f>ABS($F$2-F22)</f>
        <v>1.0381944444444444E-2</v>
      </c>
      <c r="I22" t="s">
        <v>74</v>
      </c>
    </row>
    <row r="23" spans="1:9" x14ac:dyDescent="0.3">
      <c r="A23" t="s">
        <v>8</v>
      </c>
      <c r="B23">
        <v>22</v>
      </c>
      <c r="C23">
        <v>2</v>
      </c>
      <c r="D23" s="4">
        <v>0.4392361111111111</v>
      </c>
      <c r="E23" s="4">
        <v>0.53302083333333339</v>
      </c>
      <c r="F23" s="35" t="str">
        <f>(TEXT(E23-D23, "h:mm:ss"))</f>
        <v>2:15:03</v>
      </c>
      <c r="G23" s="6">
        <f>ABS($F$2-F23)</f>
        <v>4.3402777777777783E-2</v>
      </c>
      <c r="I23" t="s">
        <v>75</v>
      </c>
    </row>
    <row r="24" spans="1:9" x14ac:dyDescent="0.3">
      <c r="A24" t="s">
        <v>9</v>
      </c>
      <c r="B24">
        <v>23</v>
      </c>
      <c r="C24">
        <v>2</v>
      </c>
      <c r="D24" s="4">
        <v>0.45</v>
      </c>
      <c r="E24" s="4">
        <v>0.51105324074074077</v>
      </c>
      <c r="F24" s="35" t="str">
        <f>(TEXT(E24-D24, "h:mm:ss"))</f>
        <v>1:27:55</v>
      </c>
      <c r="G24" s="6">
        <f>ABS($F$2-F24)</f>
        <v>1.0671296296296297E-2</v>
      </c>
      <c r="I24" t="s">
        <v>76</v>
      </c>
    </row>
    <row r="25" spans="1:9" x14ac:dyDescent="0.3">
      <c r="A25" t="s">
        <v>7</v>
      </c>
      <c r="B25">
        <v>24</v>
      </c>
      <c r="C25">
        <v>2</v>
      </c>
      <c r="D25" s="4">
        <v>0.44791666666666669</v>
      </c>
      <c r="E25" s="4">
        <v>0.51011574074074073</v>
      </c>
      <c r="F25" s="35" t="str">
        <f>(TEXT(E25-D25, "h:mm:ss"))</f>
        <v>1:29:34</v>
      </c>
      <c r="G25" s="6">
        <f>ABS($F$2-F25)</f>
        <v>1.1817129629629629E-2</v>
      </c>
      <c r="I25" t="s">
        <v>77</v>
      </c>
    </row>
    <row r="26" spans="1:9" x14ac:dyDescent="0.3">
      <c r="A26" t="s">
        <v>6</v>
      </c>
      <c r="B26">
        <v>25</v>
      </c>
      <c r="C26">
        <v>2</v>
      </c>
      <c r="D26" s="4">
        <v>0.45416666666666666</v>
      </c>
      <c r="E26" s="4">
        <v>0.51550925925925928</v>
      </c>
      <c r="F26" s="35" t="str">
        <f>(TEXT(E26-D26, "h:mm:ss"))</f>
        <v>1:28:20</v>
      </c>
      <c r="G26" s="6">
        <f>ABS($F$2-F26)</f>
        <v>1.096064814814815E-2</v>
      </c>
      <c r="I26" t="s">
        <v>78</v>
      </c>
    </row>
    <row r="27" spans="1:9" x14ac:dyDescent="0.3">
      <c r="A27" t="s">
        <v>6</v>
      </c>
      <c r="B27">
        <v>26</v>
      </c>
      <c r="C27">
        <v>2</v>
      </c>
      <c r="D27" s="4">
        <v>0.45624999999999999</v>
      </c>
      <c r="E27" s="4">
        <v>0.51719907407407406</v>
      </c>
      <c r="F27" s="35" t="str">
        <f>(TEXT(E27-D27, "h:mm:ss"))</f>
        <v>1:27:46</v>
      </c>
      <c r="G27" s="6">
        <f>ABS($F$2-F27)</f>
        <v>1.0567129629629628E-2</v>
      </c>
      <c r="I27" t="s">
        <v>79</v>
      </c>
    </row>
    <row r="28" spans="1:9" x14ac:dyDescent="0.3">
      <c r="A28" t="s">
        <v>6</v>
      </c>
      <c r="B28">
        <v>27</v>
      </c>
      <c r="C28">
        <v>2</v>
      </c>
      <c r="D28" s="4">
        <v>0.45208333333333334</v>
      </c>
      <c r="E28" s="4">
        <v>0.5003009259259259</v>
      </c>
      <c r="F28" s="35" t="str">
        <f>(TEXT(E28-D28, "h:mm:ss"))</f>
        <v>1:09:26</v>
      </c>
      <c r="G28" s="6">
        <f>ABS($F$2-F28)</f>
        <v>2.1643518518518548E-3</v>
      </c>
      <c r="I28" t="s">
        <v>80</v>
      </c>
    </row>
    <row r="29" spans="1:9" x14ac:dyDescent="0.3">
      <c r="A29" t="s">
        <v>7</v>
      </c>
      <c r="B29">
        <v>28</v>
      </c>
      <c r="C29">
        <v>3</v>
      </c>
      <c r="D29" s="4">
        <v>0.45833333333333331</v>
      </c>
      <c r="E29" s="4">
        <v>0.50891203703703702</v>
      </c>
      <c r="F29" s="35" t="str">
        <f>(TEXT(E29-D29, "h:mm:ss"))</f>
        <v>1:12:50</v>
      </c>
      <c r="G29" s="6">
        <f>ABS($F$2-F29)</f>
        <v>1.9675925925925764E-4</v>
      </c>
      <c r="I29" t="s">
        <v>81</v>
      </c>
    </row>
    <row r="30" spans="1:9" x14ac:dyDescent="0.3">
      <c r="A30" t="s">
        <v>9</v>
      </c>
      <c r="B30">
        <v>29</v>
      </c>
      <c r="C30">
        <v>2</v>
      </c>
      <c r="D30" s="4">
        <v>0.47499999999999998</v>
      </c>
      <c r="E30" s="4">
        <v>0.54557870370370365</v>
      </c>
      <c r="F30" s="35" t="str">
        <f>(TEXT(E30-D30, "h:mm:ss"))</f>
        <v>1:41:38</v>
      </c>
      <c r="G30" s="6">
        <f>ABS($F$2-F30)</f>
        <v>2.0196759259259255E-2</v>
      </c>
      <c r="I30" t="s">
        <v>82</v>
      </c>
    </row>
    <row r="31" spans="1:9" x14ac:dyDescent="0.3">
      <c r="A31" t="s">
        <v>9</v>
      </c>
      <c r="B31">
        <v>30</v>
      </c>
      <c r="C31">
        <v>3</v>
      </c>
      <c r="D31" s="4">
        <v>0.46666666666666667</v>
      </c>
      <c r="E31" s="4">
        <v>0.52376157407407409</v>
      </c>
      <c r="F31" s="35" t="str">
        <f>(TEXT(E31-D31, "h:mm:ss"))</f>
        <v>1:22:13</v>
      </c>
      <c r="G31" s="6">
        <f>ABS($F$2-F31)</f>
        <v>6.7129629629629622E-3</v>
      </c>
      <c r="I31" t="s">
        <v>83</v>
      </c>
    </row>
    <row r="32" spans="1:9" x14ac:dyDescent="0.3">
      <c r="A32" t="s">
        <v>9</v>
      </c>
      <c r="B32">
        <v>31</v>
      </c>
      <c r="C32">
        <v>2</v>
      </c>
      <c r="D32" s="4">
        <v>0.47708333333333336</v>
      </c>
      <c r="E32" s="4">
        <v>0.54084490740740743</v>
      </c>
      <c r="F32" s="35" t="str">
        <f>(TEXT(E32-D32, "h:mm:ss"))</f>
        <v>1:31:49</v>
      </c>
      <c r="G32" s="6">
        <f>ABS($F$2-F32)</f>
        <v>1.3379629629629623E-2</v>
      </c>
      <c r="I32" t="s">
        <v>84</v>
      </c>
    </row>
    <row r="33" spans="1:9" x14ac:dyDescent="0.3">
      <c r="A33" t="s">
        <v>6</v>
      </c>
      <c r="B33">
        <v>32</v>
      </c>
      <c r="C33">
        <v>3</v>
      </c>
      <c r="D33" s="4">
        <v>0.47083333333333333</v>
      </c>
      <c r="E33" s="4">
        <v>0.53902777777777777</v>
      </c>
      <c r="F33" s="35" t="str">
        <f>(TEXT(E33-D33, "h:mm:ss"))</f>
        <v>1:38:12</v>
      </c>
      <c r="G33" s="6">
        <f>ABS($F$2-F33)</f>
        <v>1.7812500000000002E-2</v>
      </c>
      <c r="I33" t="s">
        <v>85</v>
      </c>
    </row>
    <row r="34" spans="1:9" x14ac:dyDescent="0.3">
      <c r="A34" t="s">
        <v>6</v>
      </c>
      <c r="B34">
        <v>33</v>
      </c>
      <c r="C34">
        <v>2</v>
      </c>
      <c r="D34" s="4">
        <v>0.47291666666666665</v>
      </c>
      <c r="E34" s="4">
        <v>0.53902777777777777</v>
      </c>
      <c r="F34" s="35" t="str">
        <f>(TEXT(E34-D34, "h:mm:ss"))</f>
        <v>1:35:12</v>
      </c>
      <c r="G34" s="6">
        <f>ABS($F$2-F34)</f>
        <v>1.5729166666666662E-2</v>
      </c>
      <c r="I34" t="s">
        <v>86</v>
      </c>
    </row>
    <row r="35" spans="1:9" x14ac:dyDescent="0.3">
      <c r="A35" t="s">
        <v>6</v>
      </c>
      <c r="B35">
        <v>34</v>
      </c>
      <c r="C35">
        <v>2</v>
      </c>
      <c r="D35" s="4">
        <v>0.47297453703703701</v>
      </c>
      <c r="E35" s="4">
        <v>0.5390625</v>
      </c>
      <c r="F35" s="35" t="str">
        <f>(TEXT(E35-D35, "h:mm:ss"))</f>
        <v>1:35:10</v>
      </c>
      <c r="G35" s="6">
        <f>ABS($F$2-F35)</f>
        <v>1.5706018518518515E-2</v>
      </c>
      <c r="I35" t="s">
        <v>87</v>
      </c>
    </row>
    <row r="36" spans="1:9" x14ac:dyDescent="0.3">
      <c r="A36" t="s">
        <v>7</v>
      </c>
      <c r="B36">
        <v>35</v>
      </c>
      <c r="C36">
        <v>2</v>
      </c>
      <c r="D36" s="4">
        <v>0.46875</v>
      </c>
      <c r="E36" s="4">
        <v>0.54439814814814813</v>
      </c>
      <c r="F36" s="35" t="str">
        <f>(TEXT(E36-D36, "h:mm:ss"))</f>
        <v>1:48:56</v>
      </c>
      <c r="G36" s="6">
        <f>ABS($F$2-F36)</f>
        <v>2.52662037037037E-2</v>
      </c>
      <c r="I36" t="s">
        <v>88</v>
      </c>
    </row>
    <row r="37" spans="1:9" x14ac:dyDescent="0.3">
      <c r="A37" t="s">
        <v>7</v>
      </c>
      <c r="B37">
        <v>36</v>
      </c>
      <c r="C37">
        <v>2</v>
      </c>
      <c r="D37" s="4">
        <v>0.47916666666666669</v>
      </c>
      <c r="E37" s="4">
        <v>0.52934027777777781</v>
      </c>
      <c r="F37" s="35" t="str">
        <f>(TEXT(E37-D37, "h:mm:ss"))</f>
        <v>1:12:15</v>
      </c>
      <c r="G37" s="6">
        <f>ABS($F$2-F37)</f>
        <v>2.0833333333333121E-4</v>
      </c>
      <c r="I37" t="s">
        <v>89</v>
      </c>
    </row>
    <row r="38" spans="1:9" x14ac:dyDescent="0.3">
      <c r="A38" t="s">
        <v>7</v>
      </c>
      <c r="B38">
        <v>37</v>
      </c>
      <c r="C38">
        <v>2</v>
      </c>
      <c r="D38" s="4">
        <v>0.48159722222222223</v>
      </c>
      <c r="E38" s="4">
        <v>0.53354166666666669</v>
      </c>
      <c r="F38" s="35" t="str">
        <f>(TEXT(E38-D38, "h:mm:ss"))</f>
        <v>1:14:48</v>
      </c>
      <c r="G38" s="6">
        <f>ABS($F$2-F38)</f>
        <v>1.5625000000000014E-3</v>
      </c>
      <c r="I38" t="s">
        <v>90</v>
      </c>
    </row>
    <row r="39" spans="1:9" x14ac:dyDescent="0.3">
      <c r="A39" t="s">
        <v>6</v>
      </c>
      <c r="B39">
        <v>38</v>
      </c>
      <c r="C39">
        <v>3</v>
      </c>
      <c r="D39" s="4">
        <v>0.5</v>
      </c>
      <c r="E39" s="4">
        <v>0.55828703703703708</v>
      </c>
      <c r="F39" s="35" t="str">
        <f>(TEXT(E39-D39, "h:mm:ss"))</f>
        <v>1:23:56</v>
      </c>
      <c r="G39" s="6">
        <f>ABS($F$2-F39)</f>
        <v>7.9050925925925955E-3</v>
      </c>
      <c r="I39" t="s">
        <v>91</v>
      </c>
    </row>
    <row r="40" spans="1:9" x14ac:dyDescent="0.3">
      <c r="A40" t="s">
        <v>6</v>
      </c>
      <c r="B40">
        <v>39</v>
      </c>
      <c r="C40">
        <v>2</v>
      </c>
      <c r="D40" s="4">
        <v>0.49201388888888886</v>
      </c>
      <c r="E40" s="4">
        <v>0.56059027777777781</v>
      </c>
      <c r="F40" s="35" t="str">
        <f>(TEXT(E40-D40, "h:mm:ss"))</f>
        <v>1:38:45</v>
      </c>
      <c r="G40" s="6">
        <f>ABS($F$2-F40)</f>
        <v>1.8194444444444451E-2</v>
      </c>
      <c r="I40" t="s">
        <v>92</v>
      </c>
    </row>
    <row r="41" spans="1:9" x14ac:dyDescent="0.3">
      <c r="A41" t="s">
        <v>6</v>
      </c>
      <c r="B41">
        <v>40</v>
      </c>
      <c r="C41">
        <v>2</v>
      </c>
      <c r="D41" s="4">
        <v>0.50451388888888893</v>
      </c>
      <c r="E41" s="4">
        <v>0.56087962962962967</v>
      </c>
      <c r="F41" s="35" t="str">
        <f>(TEXT(E41-D41, "h:mm:ss"))</f>
        <v>1:21:10</v>
      </c>
      <c r="G41" s="6">
        <f>ABS($F$2-F41)</f>
        <v>5.9837962962962996E-3</v>
      </c>
      <c r="I41" t="s">
        <v>93</v>
      </c>
    </row>
    <row r="42" spans="1:9" x14ac:dyDescent="0.3">
      <c r="A42" t="s">
        <v>9</v>
      </c>
      <c r="B42">
        <v>41</v>
      </c>
      <c r="C42">
        <v>2</v>
      </c>
      <c r="D42" s="4">
        <v>0.51041666666666663</v>
      </c>
      <c r="E42" s="4">
        <v>0.58815972222222224</v>
      </c>
      <c r="F42" s="35" t="str">
        <f>(TEXT(E42-D42, "h:mm:ss"))</f>
        <v>1:51:57</v>
      </c>
      <c r="G42" s="6">
        <f>ABS($F$2-F42)</f>
        <v>2.7361111111111107E-2</v>
      </c>
      <c r="I42" t="s">
        <v>94</v>
      </c>
    </row>
    <row r="43" spans="1:9" x14ac:dyDescent="0.3">
      <c r="A43" t="s">
        <v>9</v>
      </c>
      <c r="B43">
        <v>42</v>
      </c>
      <c r="C43">
        <v>2</v>
      </c>
      <c r="D43" s="4">
        <v>0.50659722222222225</v>
      </c>
      <c r="E43" s="4">
        <v>0.56407407407407406</v>
      </c>
      <c r="F43" s="35" t="str">
        <f>(TEXT(E43-D43, "h:mm:ss"))</f>
        <v>1:22:46</v>
      </c>
      <c r="G43" s="6">
        <f>ABS($F$2-F43)</f>
        <v>7.0949074074074039E-3</v>
      </c>
      <c r="I43" t="s">
        <v>95</v>
      </c>
    </row>
    <row r="44" spans="1:9" x14ac:dyDescent="0.3">
      <c r="F44" s="35"/>
      <c r="G44" s="6"/>
    </row>
    <row r="45" spans="1:9" x14ac:dyDescent="0.3">
      <c r="F45" s="35"/>
      <c r="G45" s="6"/>
    </row>
    <row r="46" spans="1:9" x14ac:dyDescent="0.3">
      <c r="F46" s="5"/>
      <c r="G46" s="6"/>
    </row>
    <row r="47" spans="1:9" x14ac:dyDescent="0.3">
      <c r="F47" s="5"/>
      <c r="G47" s="6"/>
    </row>
    <row r="48" spans="1:9" x14ac:dyDescent="0.3">
      <c r="F48" s="5"/>
      <c r="G48" s="6"/>
    </row>
    <row r="49" spans="1:7" x14ac:dyDescent="0.3">
      <c r="F49" s="5"/>
      <c r="G49" s="6"/>
    </row>
    <row r="50" spans="1:7" x14ac:dyDescent="0.3">
      <c r="F50" s="5"/>
      <c r="G50" s="6"/>
    </row>
    <row r="51" spans="1:7" x14ac:dyDescent="0.3">
      <c r="F51" s="5"/>
      <c r="G51" s="6"/>
    </row>
    <row r="52" spans="1:7" x14ac:dyDescent="0.3">
      <c r="F52" s="5"/>
      <c r="G52" s="6"/>
    </row>
    <row r="53" spans="1:7" x14ac:dyDescent="0.3">
      <c r="F53" s="5"/>
      <c r="G53" s="6"/>
    </row>
    <row r="54" spans="1:7" s="8" customFormat="1" x14ac:dyDescent="0.3">
      <c r="A54" s="8" t="s">
        <v>10</v>
      </c>
      <c r="C54" s="8">
        <f>SUM(C2:C50)</f>
        <v>94</v>
      </c>
      <c r="D54" s="12" t="s">
        <v>14</v>
      </c>
      <c r="E54" s="12"/>
      <c r="F54" s="13"/>
    </row>
    <row r="55" spans="1:7" x14ac:dyDescent="0.3">
      <c r="F55" s="5"/>
    </row>
    <row r="56" spans="1:7" x14ac:dyDescent="0.3">
      <c r="F56" s="5"/>
    </row>
    <row r="57" spans="1:7" x14ac:dyDescent="0.3">
      <c r="F57" s="5"/>
    </row>
    <row r="58" spans="1:7" x14ac:dyDescent="0.3">
      <c r="F58" s="5"/>
    </row>
    <row r="59" spans="1:7" x14ac:dyDescent="0.3">
      <c r="F59" s="5"/>
    </row>
    <row r="60" spans="1:7" x14ac:dyDescent="0.3">
      <c r="F60" s="5"/>
    </row>
    <row r="61" spans="1:7" x14ac:dyDescent="0.3">
      <c r="F61" s="5"/>
    </row>
    <row r="62" spans="1:7" x14ac:dyDescent="0.3">
      <c r="F62" s="5"/>
    </row>
    <row r="63" spans="1:7" x14ac:dyDescent="0.3">
      <c r="F63" s="5"/>
    </row>
    <row r="64" spans="1:7" x14ac:dyDescent="0.3">
      <c r="F64" s="5"/>
    </row>
    <row r="65" spans="6:6" x14ac:dyDescent="0.3">
      <c r="F65" s="5"/>
    </row>
    <row r="66" spans="6:6" x14ac:dyDescent="0.3">
      <c r="F66" s="5"/>
    </row>
  </sheetData>
  <autoFilter ref="A1:F66" xr:uid="{00000000-0009-0000-0000-000000000000}">
    <sortState xmlns:xlrd2="http://schemas.microsoft.com/office/spreadsheetml/2017/richdata2" ref="A3:F66">
      <sortCondition ref="D2:D66"/>
    </sortState>
  </autoFilter>
  <sortState xmlns:xlrd2="http://schemas.microsoft.com/office/spreadsheetml/2017/richdata2" ref="A3:G43">
    <sortCondition ref="B3:B43"/>
  </sortState>
  <pageMargins left="0.70000000000000007" right="0.70000000000000007" top="0.75" bottom="0.75" header="0.30000000000000004" footer="0.30000000000000004"/>
  <pageSetup fitToWidth="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D89C-9349-424E-8FD5-71EADDD39C9D}">
  <dimension ref="A1:M44"/>
  <sheetViews>
    <sheetView workbookViewId="0">
      <selection activeCell="H7" sqref="H7"/>
    </sheetView>
  </sheetViews>
  <sheetFormatPr defaultRowHeight="14.4" x14ac:dyDescent="0.3"/>
  <cols>
    <col min="1" max="1" width="10.44140625" style="22" bestFit="1" customWidth="1"/>
    <col min="2" max="4" width="9.109375" style="22" customWidth="1"/>
    <col min="5" max="6" width="11.5546875" bestFit="1" customWidth="1"/>
    <col min="7" max="7" width="9.109375" customWidth="1"/>
    <col min="12" max="12" width="9.109375"/>
  </cols>
  <sheetData>
    <row r="1" spans="1:12" ht="28.8" x14ac:dyDescent="0.3">
      <c r="A1" s="29" t="s">
        <v>13</v>
      </c>
      <c r="B1" s="30" t="s">
        <v>0</v>
      </c>
      <c r="C1" s="30" t="s">
        <v>1</v>
      </c>
      <c r="D1" s="30" t="s">
        <v>2</v>
      </c>
      <c r="E1" s="2" t="s">
        <v>3</v>
      </c>
      <c r="F1" s="2" t="s">
        <v>4</v>
      </c>
      <c r="G1" s="3" t="s">
        <v>5</v>
      </c>
      <c r="H1" s="8" t="s">
        <v>12</v>
      </c>
    </row>
    <row r="2" spans="1:12" x14ac:dyDescent="0.3">
      <c r="A2" s="36"/>
      <c r="B2" s="37" t="s">
        <v>15</v>
      </c>
      <c r="C2" s="37">
        <v>1</v>
      </c>
      <c r="D2" s="37">
        <v>2</v>
      </c>
      <c r="E2" s="38">
        <v>0.36805555555555558</v>
      </c>
      <c r="F2" s="38">
        <v>0.41843750000000002</v>
      </c>
      <c r="G2" s="62" t="str">
        <f>(TEXT(F2-E2, "h:mm:ss"))</f>
        <v>1:12:33</v>
      </c>
      <c r="H2" s="39">
        <v>0</v>
      </c>
      <c r="I2" s="27"/>
      <c r="J2" s="25"/>
      <c r="L2" s="5"/>
    </row>
    <row r="3" spans="1:12" x14ac:dyDescent="0.3">
      <c r="A3" s="43">
        <v>1</v>
      </c>
      <c r="B3" s="43" t="s">
        <v>6</v>
      </c>
      <c r="C3" s="43">
        <v>3</v>
      </c>
      <c r="D3" s="43">
        <v>2</v>
      </c>
      <c r="E3" s="44">
        <v>0.38408564814814816</v>
      </c>
      <c r="F3" s="44">
        <v>0.43486111111111109</v>
      </c>
      <c r="G3" s="69" t="s">
        <v>35</v>
      </c>
      <c r="H3" s="45">
        <f>ABS($G$2-G3)</f>
        <v>3.9351851851851527E-4</v>
      </c>
      <c r="L3" s="5"/>
    </row>
    <row r="4" spans="1:12" x14ac:dyDescent="0.3">
      <c r="A4" s="40">
        <v>2</v>
      </c>
      <c r="B4" s="40" t="s">
        <v>6</v>
      </c>
      <c r="C4" s="40">
        <v>13</v>
      </c>
      <c r="D4" s="40">
        <v>2</v>
      </c>
      <c r="E4" s="41">
        <v>0.40347222222222223</v>
      </c>
      <c r="F4" s="41">
        <v>0.45313657407407409</v>
      </c>
      <c r="G4" s="70" t="s">
        <v>37</v>
      </c>
      <c r="H4" s="42">
        <f>ABS($G$2-G4)</f>
        <v>7.1759259259259606E-4</v>
      </c>
    </row>
    <row r="5" spans="1:12" ht="15" thickBot="1" x14ac:dyDescent="0.35">
      <c r="A5" s="31">
        <v>3</v>
      </c>
      <c r="B5" s="31" t="s">
        <v>6</v>
      </c>
      <c r="C5" s="31">
        <v>2</v>
      </c>
      <c r="D5" s="31">
        <v>2</v>
      </c>
      <c r="E5" s="17">
        <v>0.3840277777777778</v>
      </c>
      <c r="F5" s="17">
        <v>0.43648148148148147</v>
      </c>
      <c r="G5" s="34" t="s">
        <v>34</v>
      </c>
      <c r="H5" s="16">
        <f>ABS($G$2-G5)</f>
        <v>2.0717592592592593E-3</v>
      </c>
    </row>
    <row r="6" spans="1:12" ht="15" thickBot="1" x14ac:dyDescent="0.35">
      <c r="A6" s="46">
        <v>4</v>
      </c>
      <c r="B6" s="47" t="s">
        <v>6</v>
      </c>
      <c r="C6" s="47">
        <v>27</v>
      </c>
      <c r="D6" s="47">
        <v>2</v>
      </c>
      <c r="E6" s="48">
        <v>0.45208333333333334</v>
      </c>
      <c r="F6" s="48">
        <v>0.5003009259259259</v>
      </c>
      <c r="G6" s="71" t="s">
        <v>45</v>
      </c>
      <c r="H6" s="49">
        <f>ABS($G$2-G6)</f>
        <v>2.1643518518518548E-3</v>
      </c>
    </row>
    <row r="7" spans="1:12" x14ac:dyDescent="0.3">
      <c r="A7" s="50">
        <v>5</v>
      </c>
      <c r="B7" s="50" t="s">
        <v>6</v>
      </c>
      <c r="C7" s="50">
        <v>16</v>
      </c>
      <c r="D7" s="50">
        <v>2</v>
      </c>
      <c r="E7" s="51">
        <v>0.42499999999999999</v>
      </c>
      <c r="F7" s="51">
        <v>0.47932870370370373</v>
      </c>
      <c r="G7" s="72" t="s">
        <v>40</v>
      </c>
      <c r="H7" s="52">
        <f>ABS($G$2-G7)</f>
        <v>3.946759259259261E-3</v>
      </c>
    </row>
    <row r="8" spans="1:12" x14ac:dyDescent="0.3">
      <c r="A8" s="53">
        <v>6</v>
      </c>
      <c r="B8" s="53" t="s">
        <v>6</v>
      </c>
      <c r="C8" s="53">
        <v>15</v>
      </c>
      <c r="D8" s="53">
        <v>2</v>
      </c>
      <c r="E8" s="54">
        <v>0.41944444444444445</v>
      </c>
      <c r="F8" s="54">
        <v>0.46554398148148146</v>
      </c>
      <c r="G8" s="73" t="s">
        <v>39</v>
      </c>
      <c r="H8" s="55">
        <f>ABS($G$2-G8)</f>
        <v>4.2824074074074084E-3</v>
      </c>
    </row>
    <row r="9" spans="1:12" x14ac:dyDescent="0.3">
      <c r="B9" s="22" t="s">
        <v>6</v>
      </c>
      <c r="C9" s="22">
        <v>10</v>
      </c>
      <c r="D9" s="22">
        <v>3</v>
      </c>
      <c r="E9" s="4">
        <v>0.40034722222222224</v>
      </c>
      <c r="F9" s="4">
        <v>0.4450925925925926</v>
      </c>
      <c r="G9" s="35" t="s">
        <v>36</v>
      </c>
      <c r="H9" s="6">
        <f>ABS($G$2-G9)</f>
        <v>5.6365740740740716E-3</v>
      </c>
    </row>
    <row r="10" spans="1:12" x14ac:dyDescent="0.3">
      <c r="B10" s="22" t="s">
        <v>6</v>
      </c>
      <c r="C10" s="22">
        <v>40</v>
      </c>
      <c r="D10" s="22">
        <v>2</v>
      </c>
      <c r="E10" s="4">
        <v>0.50451388888888893</v>
      </c>
      <c r="F10" s="4">
        <v>0.56087962962962967</v>
      </c>
      <c r="G10" s="35" t="s">
        <v>53</v>
      </c>
      <c r="H10" s="6">
        <f>ABS($G$2-G10)</f>
        <v>5.9837962962962996E-3</v>
      </c>
      <c r="I10" s="6"/>
      <c r="L10" s="5"/>
    </row>
    <row r="11" spans="1:12" x14ac:dyDescent="0.3">
      <c r="A11" s="28"/>
      <c r="B11" s="24" t="s">
        <v>6</v>
      </c>
      <c r="C11" s="24">
        <v>38</v>
      </c>
      <c r="D11" s="24">
        <v>3</v>
      </c>
      <c r="E11" s="26">
        <v>0.5</v>
      </c>
      <c r="F11" s="26">
        <v>0.55828703703703708</v>
      </c>
      <c r="G11" s="60" t="s">
        <v>52</v>
      </c>
      <c r="H11" s="6">
        <f>ABS($G$2-G11)</f>
        <v>7.9050925925925955E-3</v>
      </c>
      <c r="I11" s="6"/>
      <c r="L11" s="5"/>
    </row>
    <row r="12" spans="1:12" x14ac:dyDescent="0.3">
      <c r="A12" s="24"/>
      <c r="B12" s="24" t="s">
        <v>6</v>
      </c>
      <c r="C12" s="24">
        <v>14</v>
      </c>
      <c r="D12" s="24">
        <v>3</v>
      </c>
      <c r="E12" s="26">
        <v>0.40555555555555556</v>
      </c>
      <c r="F12" s="26">
        <v>0.46393518518518517</v>
      </c>
      <c r="G12" s="60" t="s">
        <v>38</v>
      </c>
      <c r="H12" s="6">
        <f>ABS($G$2-G12)</f>
        <v>7.9976851851851841E-3</v>
      </c>
      <c r="I12" s="6"/>
    </row>
    <row r="13" spans="1:12" ht="14.25" customHeight="1" x14ac:dyDescent="0.3">
      <c r="B13" s="22" t="s">
        <v>6</v>
      </c>
      <c r="C13" s="22">
        <v>20</v>
      </c>
      <c r="D13" s="22">
        <v>2</v>
      </c>
      <c r="E13" s="4">
        <v>0.43298611111111113</v>
      </c>
      <c r="F13" s="4">
        <v>0.49314814814814817</v>
      </c>
      <c r="G13" s="35" t="s">
        <v>42</v>
      </c>
      <c r="H13" s="6">
        <f>ABS($G$2-G13)</f>
        <v>9.7800925925925902E-3</v>
      </c>
      <c r="I13" s="6"/>
    </row>
    <row r="14" spans="1:12" x14ac:dyDescent="0.3">
      <c r="A14" s="32"/>
      <c r="B14" s="22" t="s">
        <v>6</v>
      </c>
      <c r="C14" s="22">
        <v>26</v>
      </c>
      <c r="D14" s="22">
        <v>2</v>
      </c>
      <c r="E14" s="4">
        <v>0.45624999999999999</v>
      </c>
      <c r="F14" s="4">
        <v>0.51719907407407406</v>
      </c>
      <c r="G14" s="35" t="s">
        <v>47</v>
      </c>
      <c r="H14" s="6">
        <f>ABS($G$2-G14)</f>
        <v>1.0567129629629628E-2</v>
      </c>
      <c r="I14" s="6"/>
    </row>
    <row r="15" spans="1:12" x14ac:dyDescent="0.3">
      <c r="B15" s="22" t="s">
        <v>6</v>
      </c>
      <c r="C15" s="22">
        <v>25</v>
      </c>
      <c r="D15" s="22">
        <v>2</v>
      </c>
      <c r="E15" s="4">
        <v>0.45416666666666666</v>
      </c>
      <c r="F15" s="4">
        <v>0.51550925925925928</v>
      </c>
      <c r="G15" s="35" t="s">
        <v>46</v>
      </c>
      <c r="H15" s="6">
        <f>ABS($G$2-G15)</f>
        <v>1.096064814814815E-2</v>
      </c>
      <c r="I15" s="6"/>
    </row>
    <row r="16" spans="1:12" x14ac:dyDescent="0.3">
      <c r="B16" s="22" t="s">
        <v>6</v>
      </c>
      <c r="C16" s="22">
        <v>19</v>
      </c>
      <c r="D16" s="22">
        <v>2</v>
      </c>
      <c r="E16" s="4">
        <v>0.44583333333333336</v>
      </c>
      <c r="F16" s="4">
        <v>0.5084953703703704</v>
      </c>
      <c r="G16" s="35" t="s">
        <v>44</v>
      </c>
      <c r="H16" s="6">
        <f>ABS($G$2-G16)</f>
        <v>1.2280092592592599E-2</v>
      </c>
      <c r="I16" s="6"/>
    </row>
    <row r="17" spans="2:9" x14ac:dyDescent="0.3">
      <c r="B17" s="22" t="s">
        <v>6</v>
      </c>
      <c r="C17" s="22">
        <v>34</v>
      </c>
      <c r="D17" s="22">
        <v>2</v>
      </c>
      <c r="E17" s="4">
        <v>0.47297453703703701</v>
      </c>
      <c r="F17" s="4">
        <v>0.5390625</v>
      </c>
      <c r="G17" s="35" t="s">
        <v>50</v>
      </c>
      <c r="H17" s="6">
        <f>ABS($G$2-G17)</f>
        <v>1.5706018518518515E-2</v>
      </c>
      <c r="I17" s="6"/>
    </row>
    <row r="18" spans="2:9" x14ac:dyDescent="0.3">
      <c r="B18" s="22" t="s">
        <v>6</v>
      </c>
      <c r="C18" s="22">
        <v>33</v>
      </c>
      <c r="D18" s="22">
        <v>2</v>
      </c>
      <c r="E18" s="4">
        <v>0.47291666666666665</v>
      </c>
      <c r="F18" s="4">
        <v>0.53902777777777777</v>
      </c>
      <c r="G18" s="35" t="s">
        <v>49</v>
      </c>
      <c r="H18" s="6">
        <f>ABS($G$2-G18)</f>
        <v>1.5729166666666662E-2</v>
      </c>
    </row>
    <row r="19" spans="2:9" x14ac:dyDescent="0.3">
      <c r="B19" s="22" t="s">
        <v>6</v>
      </c>
      <c r="C19" s="22">
        <v>32</v>
      </c>
      <c r="D19" s="22">
        <v>3</v>
      </c>
      <c r="E19" s="4">
        <v>0.47083333333333333</v>
      </c>
      <c r="F19" s="4">
        <v>0.53902777777777777</v>
      </c>
      <c r="G19" s="35" t="s">
        <v>48</v>
      </c>
      <c r="H19" s="6">
        <f>ABS($G$2-G19)</f>
        <v>1.7812500000000002E-2</v>
      </c>
      <c r="I19" s="15"/>
    </row>
    <row r="20" spans="2:9" x14ac:dyDescent="0.3">
      <c r="B20" s="22" t="s">
        <v>6</v>
      </c>
      <c r="C20" s="22">
        <v>39</v>
      </c>
      <c r="D20" s="22">
        <v>2</v>
      </c>
      <c r="E20" s="4">
        <v>0.49201388888888886</v>
      </c>
      <c r="F20" s="4">
        <v>0.56059027777777781</v>
      </c>
      <c r="G20" s="35" t="s">
        <v>51</v>
      </c>
      <c r="H20" s="6">
        <f>ABS($G$2-G20)</f>
        <v>1.8194444444444451E-2</v>
      </c>
    </row>
    <row r="21" spans="2:9" x14ac:dyDescent="0.3">
      <c r="B21" s="22" t="s">
        <v>6</v>
      </c>
      <c r="C21" s="22">
        <v>18</v>
      </c>
      <c r="D21" s="22">
        <v>2</v>
      </c>
      <c r="E21" s="4">
        <v>0.44374999999999998</v>
      </c>
      <c r="F21" s="4">
        <v>0.51787037037037043</v>
      </c>
      <c r="G21" s="35" t="s">
        <v>43</v>
      </c>
      <c r="H21" s="6">
        <f>ABS($G$2-G21)</f>
        <v>2.373842592592592E-2</v>
      </c>
    </row>
    <row r="23" spans="2:9" x14ac:dyDescent="0.3">
      <c r="E23" s="4"/>
      <c r="F23" s="4"/>
      <c r="G23" s="5"/>
    </row>
    <row r="24" spans="2:9" x14ac:dyDescent="0.3">
      <c r="E24" s="4"/>
      <c r="F24" s="4"/>
      <c r="G24" s="5"/>
    </row>
    <row r="25" spans="2:9" x14ac:dyDescent="0.3">
      <c r="E25" s="4"/>
      <c r="F25" s="4"/>
      <c r="G25" s="5"/>
    </row>
    <row r="26" spans="2:9" x14ac:dyDescent="0.3">
      <c r="E26" s="4"/>
      <c r="F26" s="4"/>
      <c r="G26" s="5"/>
    </row>
    <row r="27" spans="2:9" x14ac:dyDescent="0.3">
      <c r="E27" s="4"/>
      <c r="F27" s="4"/>
      <c r="G27" s="5"/>
    </row>
    <row r="28" spans="2:9" x14ac:dyDescent="0.3">
      <c r="E28" s="4"/>
      <c r="F28" s="4"/>
      <c r="G28" s="5"/>
    </row>
    <row r="29" spans="2:9" x14ac:dyDescent="0.3">
      <c r="E29" s="4"/>
      <c r="F29" s="4"/>
      <c r="G29" s="5"/>
    </row>
    <row r="30" spans="2:9" x14ac:dyDescent="0.3">
      <c r="E30" s="4"/>
      <c r="F30" s="4"/>
      <c r="G30" s="5"/>
    </row>
    <row r="31" spans="2:9" x14ac:dyDescent="0.3">
      <c r="E31" s="4"/>
      <c r="F31" s="4"/>
      <c r="G31" s="5"/>
    </row>
    <row r="32" spans="2:9" x14ac:dyDescent="0.3">
      <c r="E32" s="4"/>
      <c r="F32" s="4"/>
      <c r="G32" s="5"/>
      <c r="H32" s="8"/>
      <c r="I32" s="10"/>
    </row>
    <row r="33" spans="5:13" x14ac:dyDescent="0.3">
      <c r="E33" s="4"/>
      <c r="F33" s="4"/>
      <c r="G33" s="5"/>
    </row>
    <row r="34" spans="5:13" x14ac:dyDescent="0.3">
      <c r="E34" s="4"/>
      <c r="F34" s="4"/>
      <c r="G34" s="5"/>
    </row>
    <row r="35" spans="5:13" x14ac:dyDescent="0.3">
      <c r="E35" s="4"/>
      <c r="F35" s="4"/>
      <c r="G35" s="5"/>
    </row>
    <row r="36" spans="5:13" x14ac:dyDescent="0.3">
      <c r="E36" s="4"/>
      <c r="F36" s="4"/>
      <c r="G36" s="5"/>
    </row>
    <row r="37" spans="5:13" x14ac:dyDescent="0.3">
      <c r="E37" s="4"/>
      <c r="F37" s="4"/>
      <c r="G37" s="5"/>
    </row>
    <row r="38" spans="5:13" x14ac:dyDescent="0.3">
      <c r="E38" s="4"/>
      <c r="F38" s="4"/>
      <c r="G38" s="5"/>
    </row>
    <row r="44" spans="5:13" x14ac:dyDescent="0.3">
      <c r="M44">
        <f>44-7</f>
        <v>37</v>
      </c>
    </row>
  </sheetData>
  <sortState xmlns:xlrd2="http://schemas.microsoft.com/office/spreadsheetml/2017/richdata2" ref="A3:H21">
    <sortCondition ref="H3:H21"/>
  </sortState>
  <pageMargins left="0.70000000000000007" right="0.70000000000000007" top="0.75" bottom="0.75" header="0.30000000000000004" footer="0.30000000000000004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197A-4F10-4716-9C72-D7D6396E38EE}">
  <dimension ref="A1:J15"/>
  <sheetViews>
    <sheetView workbookViewId="0"/>
  </sheetViews>
  <sheetFormatPr defaultRowHeight="14.4" x14ac:dyDescent="0.3"/>
  <cols>
    <col min="1" max="1" width="8.88671875" style="22"/>
    <col min="2" max="4" width="9.109375" style="22" customWidth="1"/>
    <col min="5" max="5" width="11.44140625" bestFit="1" customWidth="1"/>
    <col min="6" max="6" width="11.5546875" bestFit="1" customWidth="1"/>
  </cols>
  <sheetData>
    <row r="1" spans="1:10" ht="28.8" x14ac:dyDescent="0.3">
      <c r="A1" s="33" t="s">
        <v>13</v>
      </c>
      <c r="B1" s="30" t="s">
        <v>0</v>
      </c>
      <c r="C1" s="30" t="s">
        <v>1</v>
      </c>
      <c r="D1" s="30" t="s">
        <v>2</v>
      </c>
      <c r="E1" s="2" t="s">
        <v>3</v>
      </c>
      <c r="F1" s="2" t="s">
        <v>4</v>
      </c>
      <c r="G1" s="3" t="s">
        <v>5</v>
      </c>
      <c r="H1" s="8" t="s">
        <v>12</v>
      </c>
    </row>
    <row r="2" spans="1:10" x14ac:dyDescent="0.3">
      <c r="A2" s="36"/>
      <c r="B2" s="37" t="s">
        <v>15</v>
      </c>
      <c r="C2" s="37">
        <v>1</v>
      </c>
      <c r="D2" s="37">
        <v>2</v>
      </c>
      <c r="E2" s="38">
        <v>0.36805555555555558</v>
      </c>
      <c r="F2" s="38">
        <v>0.41843750000000002</v>
      </c>
      <c r="G2" s="62" t="str">
        <f>(TEXT(F2-E2, "h:mm:ss"))</f>
        <v>1:12:33</v>
      </c>
      <c r="H2" s="62">
        <v>0</v>
      </c>
      <c r="I2" s="27"/>
      <c r="J2" s="61"/>
    </row>
    <row r="3" spans="1:10" x14ac:dyDescent="0.3">
      <c r="A3" s="43">
        <v>1</v>
      </c>
      <c r="B3" s="43" t="s">
        <v>9</v>
      </c>
      <c r="C3" s="43">
        <v>4</v>
      </c>
      <c r="D3" s="43">
        <v>2</v>
      </c>
      <c r="E3" s="44">
        <v>0.39305555555555555</v>
      </c>
      <c r="F3" s="44">
        <v>0.44362268518518516</v>
      </c>
      <c r="G3" s="69" t="s">
        <v>24</v>
      </c>
      <c r="H3" s="45">
        <v>1.8518518518518406E-4</v>
      </c>
      <c r="I3" s="5"/>
    </row>
    <row r="4" spans="1:10" x14ac:dyDescent="0.3">
      <c r="A4" s="40">
        <v>2</v>
      </c>
      <c r="B4" s="40" t="s">
        <v>9</v>
      </c>
      <c r="C4" s="40">
        <v>17</v>
      </c>
      <c r="D4" s="40">
        <v>2</v>
      </c>
      <c r="E4" s="41">
        <v>0.41736111111111113</v>
      </c>
      <c r="F4" s="41">
        <v>0.46348379629629627</v>
      </c>
      <c r="G4" s="70" t="s">
        <v>26</v>
      </c>
      <c r="H4" s="42">
        <v>4.2592592592592612E-3</v>
      </c>
    </row>
    <row r="5" spans="1:10" ht="15" thickBot="1" x14ac:dyDescent="0.35">
      <c r="A5" s="31">
        <v>3</v>
      </c>
      <c r="B5" s="31" t="s">
        <v>9</v>
      </c>
      <c r="C5" s="31">
        <v>30</v>
      </c>
      <c r="D5" s="31">
        <v>3</v>
      </c>
      <c r="E5" s="17">
        <v>0.46666666666666667</v>
      </c>
      <c r="F5" s="17">
        <v>0.52376157407407409</v>
      </c>
      <c r="G5" s="34" t="s">
        <v>29</v>
      </c>
      <c r="H5" s="16">
        <v>6.7129629629629622E-3</v>
      </c>
    </row>
    <row r="6" spans="1:10" ht="15" thickBot="1" x14ac:dyDescent="0.35">
      <c r="A6" s="56">
        <v>4</v>
      </c>
      <c r="B6" s="57" t="s">
        <v>9</v>
      </c>
      <c r="C6" s="57">
        <v>42</v>
      </c>
      <c r="D6" s="57">
        <v>2</v>
      </c>
      <c r="E6" s="58">
        <v>0.50659722222222225</v>
      </c>
      <c r="F6" s="58">
        <v>0.56407407407407406</v>
      </c>
      <c r="G6" s="74" t="s">
        <v>54</v>
      </c>
      <c r="H6" s="59">
        <v>7.0949074074074074E-3</v>
      </c>
      <c r="J6" s="5"/>
    </row>
    <row r="7" spans="1:10" x14ac:dyDescent="0.3">
      <c r="A7" s="50">
        <v>5</v>
      </c>
      <c r="B7" s="50" t="s">
        <v>9</v>
      </c>
      <c r="C7" s="50">
        <v>23</v>
      </c>
      <c r="D7" s="50">
        <v>2</v>
      </c>
      <c r="E7" s="51">
        <v>0.45</v>
      </c>
      <c r="F7" s="51">
        <v>0.51105324074074077</v>
      </c>
      <c r="G7" s="72" t="s">
        <v>28</v>
      </c>
      <c r="H7" s="52">
        <v>1.0671296296296297E-2</v>
      </c>
    </row>
    <row r="8" spans="1:10" x14ac:dyDescent="0.3">
      <c r="A8" s="53">
        <v>6</v>
      </c>
      <c r="B8" s="53" t="s">
        <v>9</v>
      </c>
      <c r="C8" s="53">
        <v>9</v>
      </c>
      <c r="D8" s="53">
        <v>3</v>
      </c>
      <c r="E8" s="54">
        <v>0.39513888888888887</v>
      </c>
      <c r="F8" s="54">
        <v>0.4566898148148148</v>
      </c>
      <c r="G8" s="73" t="s">
        <v>25</v>
      </c>
      <c r="H8" s="55">
        <v>1.1168981481481481E-2</v>
      </c>
    </row>
    <row r="9" spans="1:10" x14ac:dyDescent="0.3">
      <c r="B9" s="22" t="s">
        <v>9</v>
      </c>
      <c r="C9" s="22">
        <v>6</v>
      </c>
      <c r="D9" s="22">
        <v>3</v>
      </c>
      <c r="E9" s="4">
        <v>0.39097222222222222</v>
      </c>
      <c r="F9" s="4">
        <v>0.45457175925925924</v>
      </c>
      <c r="G9" s="35" t="s">
        <v>23</v>
      </c>
      <c r="H9" s="6">
        <v>1.3217592592592593E-2</v>
      </c>
    </row>
    <row r="10" spans="1:10" x14ac:dyDescent="0.3">
      <c r="B10" s="22" t="s">
        <v>9</v>
      </c>
      <c r="C10" s="22">
        <v>31</v>
      </c>
      <c r="D10" s="22">
        <v>2</v>
      </c>
      <c r="E10" s="4">
        <v>0.47708333333333336</v>
      </c>
      <c r="F10" s="4">
        <v>0.54084490740740743</v>
      </c>
      <c r="G10" s="35" t="s">
        <v>31</v>
      </c>
      <c r="H10" s="6">
        <v>1.3379629629629623E-2</v>
      </c>
    </row>
    <row r="11" spans="1:10" x14ac:dyDescent="0.3">
      <c r="B11" s="22" t="s">
        <v>9</v>
      </c>
      <c r="C11" s="22">
        <v>7</v>
      </c>
      <c r="D11" s="22">
        <v>2</v>
      </c>
      <c r="E11" s="4">
        <v>0.38958333333333334</v>
      </c>
      <c r="F11" s="4">
        <v>0.4544097222222222</v>
      </c>
      <c r="G11" s="35" t="s">
        <v>22</v>
      </c>
      <c r="H11" s="6">
        <v>1.4444444444444447E-2</v>
      </c>
    </row>
    <row r="12" spans="1:10" x14ac:dyDescent="0.3">
      <c r="B12" s="22" t="s">
        <v>9</v>
      </c>
      <c r="C12" s="22">
        <v>5</v>
      </c>
      <c r="D12" s="22">
        <v>2</v>
      </c>
      <c r="E12" s="4">
        <v>0.4309027777777778</v>
      </c>
      <c r="F12" s="4">
        <v>0.49997685185185187</v>
      </c>
      <c r="G12" s="35" t="s">
        <v>41</v>
      </c>
      <c r="H12" s="6">
        <v>1.8692129629629628E-2</v>
      </c>
    </row>
    <row r="13" spans="1:10" x14ac:dyDescent="0.3">
      <c r="B13" s="22" t="s">
        <v>9</v>
      </c>
      <c r="C13" s="22">
        <v>29</v>
      </c>
      <c r="D13" s="22">
        <v>2</v>
      </c>
      <c r="E13" s="4">
        <v>0.47499999999999998</v>
      </c>
      <c r="F13" s="4">
        <v>0.54557870370370365</v>
      </c>
      <c r="G13" s="35" t="s">
        <v>30</v>
      </c>
      <c r="H13" s="6">
        <v>2.0196759259259255E-2</v>
      </c>
    </row>
    <row r="14" spans="1:10" x14ac:dyDescent="0.3">
      <c r="B14" s="22" t="s">
        <v>9</v>
      </c>
      <c r="C14" s="22">
        <v>41</v>
      </c>
      <c r="D14" s="22">
        <v>2</v>
      </c>
      <c r="E14" s="4">
        <v>0.51041666666666663</v>
      </c>
      <c r="F14" s="4">
        <v>0.58815972222222224</v>
      </c>
      <c r="G14" s="35" t="s">
        <v>55</v>
      </c>
      <c r="H14" s="6">
        <v>2.736111111111111E-2</v>
      </c>
    </row>
    <row r="15" spans="1:10" x14ac:dyDescent="0.3">
      <c r="B15" s="22" t="s">
        <v>9</v>
      </c>
      <c r="C15" s="22">
        <v>8</v>
      </c>
      <c r="D15" s="22">
        <v>3</v>
      </c>
      <c r="E15" s="4">
        <v>0.42812499999999998</v>
      </c>
      <c r="F15" s="4">
        <v>0.50806712962962963</v>
      </c>
      <c r="G15" s="35" t="s">
        <v>27</v>
      </c>
      <c r="H15" s="6">
        <v>2.9560185185185182E-2</v>
      </c>
    </row>
  </sheetData>
  <sortState xmlns:xlrd2="http://schemas.microsoft.com/office/spreadsheetml/2017/richdata2" ref="A3:H15">
    <sortCondition ref="H3:H15"/>
  </sortState>
  <phoneticPr fontId="3" type="noConversion"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workbookViewId="0">
      <selection activeCell="F18" sqref="F18"/>
    </sheetView>
  </sheetViews>
  <sheetFormatPr defaultRowHeight="14.4" x14ac:dyDescent="0.3"/>
  <cols>
    <col min="2" max="4" width="9.109375" style="22" customWidth="1"/>
    <col min="5" max="6" width="11.5546875" style="21" bestFit="1" customWidth="1"/>
    <col min="7" max="7" width="9.109375" customWidth="1"/>
    <col min="9" max="9" width="14.88671875" customWidth="1"/>
  </cols>
  <sheetData>
    <row r="1" spans="1:10" ht="28.8" x14ac:dyDescent="0.3">
      <c r="A1" s="33" t="s">
        <v>13</v>
      </c>
      <c r="B1" s="30" t="s">
        <v>0</v>
      </c>
      <c r="C1" s="30" t="s">
        <v>1</v>
      </c>
      <c r="D1" s="30" t="s">
        <v>2</v>
      </c>
      <c r="E1" s="18" t="s">
        <v>3</v>
      </c>
      <c r="F1" s="18" t="s">
        <v>4</v>
      </c>
      <c r="G1" s="3" t="s">
        <v>5</v>
      </c>
      <c r="H1" s="8" t="s">
        <v>11</v>
      </c>
    </row>
    <row r="2" spans="1:10" x14ac:dyDescent="0.3">
      <c r="A2" s="63"/>
      <c r="B2" s="37" t="s">
        <v>15</v>
      </c>
      <c r="C2" s="37">
        <v>1</v>
      </c>
      <c r="D2" s="37">
        <v>2</v>
      </c>
      <c r="E2" s="38">
        <v>0.36805555555555558</v>
      </c>
      <c r="F2" s="38">
        <v>0.41843750000000002</v>
      </c>
      <c r="G2" s="62" t="str">
        <f t="shared" ref="G2" si="0">(TEXT(F2-E2, "h:mm:ss"))</f>
        <v>1:12:33</v>
      </c>
      <c r="H2" s="62">
        <v>0</v>
      </c>
      <c r="I2" s="27"/>
      <c r="J2" s="61"/>
    </row>
    <row r="3" spans="1:10" x14ac:dyDescent="0.3">
      <c r="A3" s="64">
        <v>1</v>
      </c>
      <c r="B3" s="43" t="s">
        <v>7</v>
      </c>
      <c r="C3" s="43">
        <v>28</v>
      </c>
      <c r="D3" s="43">
        <v>3</v>
      </c>
      <c r="E3" s="44">
        <v>0.45833333333333331</v>
      </c>
      <c r="F3" s="44">
        <v>0.50891203703703702</v>
      </c>
      <c r="G3" s="69" t="s">
        <v>18</v>
      </c>
      <c r="H3" s="45">
        <v>1.9675925925925764E-4</v>
      </c>
      <c r="I3" s="6"/>
    </row>
    <row r="4" spans="1:10" x14ac:dyDescent="0.3">
      <c r="A4" s="65">
        <v>2</v>
      </c>
      <c r="B4" s="40" t="s">
        <v>7</v>
      </c>
      <c r="C4" s="40">
        <v>36</v>
      </c>
      <c r="D4" s="40">
        <v>2</v>
      </c>
      <c r="E4" s="41">
        <v>0.47916666666666669</v>
      </c>
      <c r="F4" s="41">
        <v>0.52934027777777781</v>
      </c>
      <c r="G4" s="70" t="s">
        <v>20</v>
      </c>
      <c r="H4" s="42">
        <v>2.0833333333333121E-4</v>
      </c>
      <c r="I4" s="6"/>
    </row>
    <row r="5" spans="1:10" ht="15" thickBot="1" x14ac:dyDescent="0.35">
      <c r="A5" s="66">
        <v>3</v>
      </c>
      <c r="B5" s="31" t="s">
        <v>7</v>
      </c>
      <c r="C5" s="31">
        <v>37</v>
      </c>
      <c r="D5" s="31">
        <v>2</v>
      </c>
      <c r="E5" s="17">
        <v>0.48159722222222223</v>
      </c>
      <c r="F5" s="17">
        <v>0.53354166666666669</v>
      </c>
      <c r="G5" s="34" t="s">
        <v>21</v>
      </c>
      <c r="H5" s="16">
        <v>1.5625000000000014E-3</v>
      </c>
      <c r="I5" s="6"/>
    </row>
    <row r="6" spans="1:10" ht="15" thickBot="1" x14ac:dyDescent="0.35">
      <c r="A6" s="67">
        <v>4</v>
      </c>
      <c r="B6" s="47" t="s">
        <v>7</v>
      </c>
      <c r="C6" s="47">
        <v>21</v>
      </c>
      <c r="D6" s="47">
        <v>3</v>
      </c>
      <c r="E6" s="48">
        <v>0.44166666666666665</v>
      </c>
      <c r="F6" s="48">
        <v>0.48166666666666669</v>
      </c>
      <c r="G6" s="71" t="s">
        <v>16</v>
      </c>
      <c r="H6" s="49">
        <v>1.0381944444444444E-2</v>
      </c>
      <c r="I6" s="6"/>
    </row>
    <row r="7" spans="1:10" x14ac:dyDescent="0.3">
      <c r="A7" s="68">
        <v>5</v>
      </c>
      <c r="B7" s="50" t="s">
        <v>7</v>
      </c>
      <c r="C7" s="50">
        <v>24</v>
      </c>
      <c r="D7" s="50">
        <v>2</v>
      </c>
      <c r="E7" s="51">
        <v>0.44791666666666669</v>
      </c>
      <c r="F7" s="51">
        <v>0.51011574074074073</v>
      </c>
      <c r="G7" s="72" t="s">
        <v>17</v>
      </c>
      <c r="H7" s="52">
        <v>1.1817129629629629E-2</v>
      </c>
      <c r="I7" s="6"/>
    </row>
    <row r="8" spans="1:10" x14ac:dyDescent="0.3">
      <c r="A8" s="53">
        <v>6</v>
      </c>
      <c r="B8" s="53" t="s">
        <v>7</v>
      </c>
      <c r="C8" s="53">
        <v>35</v>
      </c>
      <c r="D8" s="53">
        <v>2</v>
      </c>
      <c r="E8" s="54">
        <v>0.46875</v>
      </c>
      <c r="F8" s="54">
        <v>0.54439814814814813</v>
      </c>
      <c r="G8" s="73" t="s">
        <v>19</v>
      </c>
      <c r="H8" s="55">
        <v>2.52662037037037E-2</v>
      </c>
      <c r="I8" s="6"/>
    </row>
    <row r="9" spans="1:10" x14ac:dyDescent="0.3">
      <c r="G9" s="5"/>
      <c r="H9" s="6"/>
      <c r="I9" s="6"/>
    </row>
    <row r="10" spans="1:10" x14ac:dyDescent="0.3">
      <c r="G10" s="5"/>
      <c r="H10" s="6"/>
      <c r="I10" s="6"/>
    </row>
    <row r="11" spans="1:10" x14ac:dyDescent="0.3">
      <c r="G11" s="5"/>
      <c r="H11" s="6"/>
      <c r="I11" s="6"/>
    </row>
    <row r="12" spans="1:10" x14ac:dyDescent="0.3">
      <c r="G12" s="5"/>
      <c r="H12" s="6"/>
      <c r="I12" s="6"/>
    </row>
    <row r="13" spans="1:10" x14ac:dyDescent="0.3">
      <c r="G13" s="5"/>
      <c r="H13" s="6"/>
      <c r="I13" s="6"/>
    </row>
    <row r="27" spans="5:5" x14ac:dyDescent="0.3">
      <c r="E27" s="20"/>
    </row>
  </sheetData>
  <sortState xmlns:xlrd2="http://schemas.microsoft.com/office/spreadsheetml/2017/richdata2" ref="B3:H8">
    <sortCondition ref="H3:H8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/>
  </sheetViews>
  <sheetFormatPr defaultRowHeight="14.4" x14ac:dyDescent="0.3"/>
  <cols>
    <col min="2" max="4" width="9.109375" customWidth="1"/>
    <col min="5" max="5" width="11.44140625" bestFit="1" customWidth="1"/>
    <col min="6" max="6" width="11.5546875" bestFit="1" customWidth="1"/>
  </cols>
  <sheetData>
    <row r="1" spans="1:10" ht="28.8" x14ac:dyDescent="0.3"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3" t="s">
        <v>5</v>
      </c>
      <c r="H1" s="8" t="s">
        <v>12</v>
      </c>
    </row>
    <row r="2" spans="1:10" x14ac:dyDescent="0.3">
      <c r="A2" s="11"/>
      <c r="B2" s="11" t="s">
        <v>15</v>
      </c>
      <c r="C2" s="9">
        <f>+All!B2</f>
        <v>1</v>
      </c>
      <c r="D2" s="9">
        <f>+All!C2</f>
        <v>2</v>
      </c>
      <c r="E2" s="19">
        <f>+All!D2</f>
        <v>0.36805555555555558</v>
      </c>
      <c r="F2" s="19">
        <f>+All!E2</f>
        <v>0.41843750000000002</v>
      </c>
      <c r="G2" s="34" t="str">
        <f t="shared" ref="G2" si="0">(TEXT(F2-E2, "h:mm:ss"))</f>
        <v>1:12:33</v>
      </c>
      <c r="H2" s="34">
        <v>0</v>
      </c>
      <c r="I2" s="16"/>
      <c r="J2" s="11"/>
    </row>
    <row r="3" spans="1:10" x14ac:dyDescent="0.3">
      <c r="B3" t="s">
        <v>8</v>
      </c>
      <c r="C3">
        <v>11</v>
      </c>
      <c r="D3">
        <v>2</v>
      </c>
      <c r="E3" s="4">
        <v>0.39791666666666664</v>
      </c>
      <c r="F3" s="4">
        <v>0.45268518518518519</v>
      </c>
      <c r="G3" s="35" t="s">
        <v>32</v>
      </c>
      <c r="H3" s="6">
        <v>4.3865740740740775E-3</v>
      </c>
    </row>
    <row r="4" spans="1:10" x14ac:dyDescent="0.3">
      <c r="B4" t="s">
        <v>8</v>
      </c>
      <c r="C4">
        <v>12</v>
      </c>
      <c r="D4">
        <v>2</v>
      </c>
      <c r="E4" s="4">
        <v>0.39791666666666664</v>
      </c>
      <c r="F4" s="4">
        <v>0.45268518518518519</v>
      </c>
      <c r="G4" s="35" t="s">
        <v>32</v>
      </c>
      <c r="H4" s="6">
        <v>4.3865740740740775E-3</v>
      </c>
    </row>
    <row r="5" spans="1:10" x14ac:dyDescent="0.3">
      <c r="B5" t="s">
        <v>8</v>
      </c>
      <c r="C5">
        <v>22</v>
      </c>
      <c r="D5">
        <v>2</v>
      </c>
      <c r="E5" s="4">
        <v>0.4392361111111111</v>
      </c>
      <c r="F5" s="4">
        <v>0.53302083333333339</v>
      </c>
      <c r="G5" s="35" t="s">
        <v>33</v>
      </c>
      <c r="H5" s="6">
        <v>4.3402777777777783E-2</v>
      </c>
    </row>
    <row r="6" spans="1:10" x14ac:dyDescent="0.3">
      <c r="E6" s="4"/>
      <c r="F6" s="4"/>
      <c r="G6" s="5"/>
      <c r="H6" s="6"/>
    </row>
    <row r="7" spans="1:10" x14ac:dyDescent="0.3">
      <c r="E7" s="4"/>
      <c r="F7" s="14"/>
      <c r="G7" s="5"/>
      <c r="H7" s="6"/>
    </row>
    <row r="8" spans="1:10" x14ac:dyDescent="0.3">
      <c r="E8" s="4"/>
      <c r="F8" s="4"/>
      <c r="G8" s="5"/>
    </row>
    <row r="9" spans="1:10" x14ac:dyDescent="0.3">
      <c r="E9" s="4"/>
      <c r="F9" s="4"/>
      <c r="G9" s="5"/>
    </row>
  </sheetData>
  <sortState xmlns:xlrd2="http://schemas.microsoft.com/office/spreadsheetml/2017/richdata2" ref="B3:H4">
    <sortCondition ref="H3:H4"/>
  </sortState>
  <pageMargins left="0.70000000000000007" right="0.70000000000000007" top="0.75" bottom="0.75" header="0.30000000000000004" footer="0.30000000000000004"/>
</worksheet>
</file>

<file path=docMetadata/LabelInfo.xml><?xml version="1.0" encoding="utf-8"?>
<clbl:labelList xmlns:clbl="http://schemas.microsoft.com/office/2020/mipLabelMetadata">
  <clbl:label id="{fe148b10-8c66-436d-a2fc-81d83b88a336}" enabled="1" method="Privileged" siteId="{17abf708-3a06-4391-bdbd-06808d1b9f8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</vt:lpstr>
      <vt:lpstr>Open</vt:lpstr>
      <vt:lpstr>Junior</vt:lpstr>
      <vt:lpstr>Hilltop</vt:lpstr>
      <vt:lpstr>Pleasure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Trapp</dc:creator>
  <cp:lastModifiedBy>Carol Weingaertner</cp:lastModifiedBy>
  <dcterms:created xsi:type="dcterms:W3CDTF">2023-05-21T18:45:05Z</dcterms:created>
  <dcterms:modified xsi:type="dcterms:W3CDTF">2026-05-21T19:31:26Z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148b10-8c66-436d-a2fc-81d83b88a336_Enabled">
    <vt:lpwstr>true</vt:lpwstr>
  </property>
  <property fmtid="{D5CDD505-2E9C-101B-9397-08002B2CF9AE}" pid="3" name="MSIP_Label_fe148b10-8c66-436d-a2fc-81d83b88a336_SetDate">
    <vt:lpwstr>2023-05-21T22:33:28Z</vt:lpwstr>
  </property>
  <property fmtid="{D5CDD505-2E9C-101B-9397-08002B2CF9AE}" pid="4" name="MSIP_Label_fe148b10-8c66-436d-a2fc-81d83b88a336_Method">
    <vt:lpwstr>Standard</vt:lpwstr>
  </property>
  <property fmtid="{D5CDD505-2E9C-101B-9397-08002B2CF9AE}" pid="5" name="MSIP_Label_fe148b10-8c66-436d-a2fc-81d83b88a336_Name">
    <vt:lpwstr>fe148b10-8c66-436d-a2fc-81d83b88a336</vt:lpwstr>
  </property>
  <property fmtid="{D5CDD505-2E9C-101B-9397-08002B2CF9AE}" pid="6" name="MSIP_Label_fe148b10-8c66-436d-a2fc-81d83b88a336_SiteId">
    <vt:lpwstr>17abf708-3a06-4391-bdbd-06808d1b9f81</vt:lpwstr>
  </property>
  <property fmtid="{D5CDD505-2E9C-101B-9397-08002B2CF9AE}" pid="7" name="MSIP_Label_fe148b10-8c66-436d-a2fc-81d83b88a336_ActionId">
    <vt:lpwstr>4c71e38b-982f-4b2f-98b7-8579e07313db</vt:lpwstr>
  </property>
  <property fmtid="{D5CDD505-2E9C-101B-9397-08002B2CF9AE}" pid="8" name="MSIP_Label_fe148b10-8c66-436d-a2fc-81d83b88a336_ContentBits">
    <vt:lpwstr>0</vt:lpwstr>
  </property>
</Properties>
</file>